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60225 КС 1\"/>
    </mc:Choice>
  </mc:AlternateContent>
  <xr:revisionPtr revIDLastSave="0" documentId="13_ncr:1_{71B5DD3B-5A7A-47E6-961C-CFA440A47C42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Приложение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24" i="1" l="1"/>
  <c r="D22" i="1"/>
  <c r="D20" i="1"/>
  <c r="D19" i="1"/>
  <c r="D17" i="1"/>
  <c r="D16" i="1"/>
  <c r="F13" i="1" l="1"/>
  <c r="H13" i="1" s="1"/>
  <c r="F24" i="1" l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</calcChain>
</file>

<file path=xl/sharedStrings.xml><?xml version="1.0" encoding="utf-8"?>
<sst xmlns="http://schemas.openxmlformats.org/spreadsheetml/2006/main" count="44" uniqueCount="36">
  <si>
    <t>Ведомость поставки материалов/оборудования по тендеру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</si>
  <si>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</si>
  <si>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</si>
  <si>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</si>
  <si>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</si>
  <si>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</si>
  <si>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</si>
  <si>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</si>
  <si>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</si>
  <si>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</si>
  <si>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</si>
  <si>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</si>
  <si>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</si>
  <si>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</si>
  <si>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Подготовка площадки под бурение скважин куста № СО-522 Вятской площади Арланского нефтяного месторождения (расширение) (РД № 001-25-ТП)</t>
  </si>
  <si>
    <t>Дорожное покрытие</t>
  </si>
  <si>
    <t>Тип покрытия № 1 (S=1027м2)</t>
  </si>
  <si>
    <t>Песчано-гравийная смесь природная, ГОСТ 23735-2014</t>
  </si>
  <si>
    <t>м3</t>
  </si>
  <si>
    <t>Щебень марки М1000 фр. 40-70мм</t>
  </si>
  <si>
    <t>Тип покрытия № 2 (S=84м2)</t>
  </si>
  <si>
    <t>Плита ПДНм-Аv, сер. 3.503.1-91</t>
  </si>
  <si>
    <t>шт</t>
  </si>
  <si>
    <t>Съезд с ж/б плит (S=170 м2)</t>
  </si>
  <si>
    <t>Восстановление дорожного полотна существующего технологического проезда (L=1,2 км, b=5 м, S=6000 м2)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</si>
  <si>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</si>
  <si>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</si>
  <si>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</si>
  <si>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</si>
  <si>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</si>
  <si>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Песок строительный ср. крупности, ГОСТ 8736-2014</t>
  </si>
  <si>
    <t>Подготовка основания под буровую установку для 2-х скважин</t>
  </si>
  <si>
    <t>Технологический проезд на период бурения (РД № 001-25-ТП)(ПК0 - ПК2+37,82, Lобщ=237,82м, категория IV-н; шириной 4,5 м)</t>
  </si>
  <si>
    <t>РД № 001-25-ТП от 14.02.2025</t>
  </si>
  <si>
    <t>"Подготовка площадки под бурение скважин куста № СО-522 Вятской площади Арланского нефтяного месторождения (расширение)"</t>
  </si>
  <si>
    <r>
      <rPr>
        <b/>
        <sz val="13"/>
        <rFont val="Times New Roman"/>
        <family val="1"/>
        <charset val="204"/>
      </rPr>
      <t>Приложение 4</t>
    </r>
    <r>
      <rPr>
        <b/>
        <sz val="10"/>
        <rFont val="Times New Roman"/>
        <family val="1"/>
        <charset val="204"/>
      </rPr>
      <t xml:space="preserve">
 (тендер 2025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</si>
</sst>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32"/>
  <sheetViews>
    <sheetView tabSelected="1" workbookViewId="0">
      <selection activeCell="B11" sqref="B11"/>
    </sheetView>
  </sheetViews>
  <sheetFormatPr defaultRowHeight="14" outlineLevelCol="1" x14ac:dyDescent="0.3"/>
  <cols>
    <col min="1" max="1" width="7.26953125" style="14" customWidth="1"/>
    <col min="2" max="2" width="55.7265625" style="14" customWidth="1"/>
    <col min="3" max="3" width="7.7265625" style="12" customWidth="1"/>
    <col min="4" max="4" width="12.54296875" style="13" customWidth="1" outlineLevel="1"/>
    <col min="5" max="5" width="12.54296875" style="1" customWidth="1" outlineLevel="1"/>
    <col min="6" max="6" width="12.54296875" style="14" customWidth="1" outlineLevel="1"/>
    <col min="7" max="7" width="10.54296875" style="15" customWidth="1"/>
    <col min="8" max="8" width="14.26953125" style="14" customWidth="1" outlineLevel="1"/>
    <col min="9" max="9" width="13.7265625" style="14" customWidth="1"/>
    <col min="10" max="10" width="14.453125" style="1" customWidth="1"/>
    <col min="11" max="11" width="11.54296875" style="14" customWidth="1"/>
    <col min="12" max="12" width="10.26953125" style="16" bestFit="1" customWidth="1"/>
  </cols>
  <sheetData>
    <row r="1" spans="1:12" ht="35" customHeight="1" x14ac:dyDescent="0.35">
      <c r="A1" s="47"/>
      <c r="B1" s="48"/>
      <c r="C1" s="48"/>
      <c r="J1" s="25"/>
      <c r="K1" s="55" t="s">
        <v>35</v>
      </c>
      <c r="L1" s="55"/>
    </row>
    <row r="2" spans="1:12" ht="16.5" x14ac:dyDescent="0.3">
      <c r="A2" s="41" t="s">
        <v>0</v>
      </c>
    </row>
    <row r="3" spans="1:12" ht="36" customHeight="1" x14ac:dyDescent="0.3">
      <c r="A3" s="23" t="s">
        <v>34</v>
      </c>
    </row>
    <row r="4" spans="1:12" ht="16.5" x14ac:dyDescent="0.3">
      <c r="A4" s="23" t="s">
        <v>33</v>
      </c>
      <c r="C4" s="23"/>
      <c r="E4" s="23"/>
      <c r="G4" s="23"/>
    </row>
    <row r="5" spans="1:12" ht="16.5" x14ac:dyDescent="0.25">
      <c r="B5" s="21"/>
      <c r="C5" s="22"/>
      <c r="D5" s="21"/>
      <c r="E5" s="21"/>
      <c r="F5" s="21"/>
      <c r="G5" s="21"/>
      <c r="H5" s="21"/>
      <c r="I5" s="21"/>
      <c r="J5" s="21"/>
      <c r="K5" s="21"/>
      <c r="L5" s="21"/>
    </row>
    <row r="6" spans="1:12" ht="5.25" customHeight="1" x14ac:dyDescent="0.3">
      <c r="A6" s="41"/>
    </row>
    <row r="7" spans="1:12" ht="37.5" customHeight="1" x14ac:dyDescent="0.25">
      <c r="A7" s="49" t="s">
        <v>1</v>
      </c>
      <c r="B7" s="51" t="s">
        <v>2</v>
      </c>
      <c r="C7" s="49" t="s">
        <v>3</v>
      </c>
      <c r="D7" s="53" t="s">
        <v>4</v>
      </c>
      <c r="E7" s="54" t="s">
        <v>5</v>
      </c>
      <c r="F7" s="49" t="s">
        <v>6</v>
      </c>
      <c r="G7" s="50" t="s">
        <v>7</v>
      </c>
      <c r="H7" s="49" t="s">
        <v>8</v>
      </c>
      <c r="I7" s="49" t="s">
        <v>9</v>
      </c>
      <c r="J7" s="49"/>
      <c r="K7" s="49" t="s">
        <v>10</v>
      </c>
      <c r="L7" s="49" t="s">
        <v>11</v>
      </c>
    </row>
    <row r="8" spans="1:12" ht="38.25" customHeight="1" x14ac:dyDescent="0.25">
      <c r="A8" s="49"/>
      <c r="B8" s="52"/>
      <c r="C8" s="49"/>
      <c r="D8" s="53"/>
      <c r="E8" s="54"/>
      <c r="F8" s="49"/>
      <c r="G8" s="50"/>
      <c r="H8" s="49"/>
      <c r="I8" s="24" t="s">
        <v>12</v>
      </c>
      <c r="J8" s="24" t="s">
        <v>13</v>
      </c>
      <c r="K8" s="49"/>
      <c r="L8" s="49"/>
    </row>
    <row r="9" spans="1:12" x14ac:dyDescent="0.25">
      <c r="A9" s="39">
        <v>1</v>
      </c>
      <c r="B9" s="24">
        <v>2</v>
      </c>
      <c r="C9" s="2">
        <v>3</v>
      </c>
      <c r="D9" s="24">
        <v>4</v>
      </c>
      <c r="E9" s="2">
        <v>5</v>
      </c>
      <c r="F9" s="24">
        <v>6</v>
      </c>
      <c r="G9" s="2">
        <v>7</v>
      </c>
      <c r="H9" s="24">
        <v>8</v>
      </c>
      <c r="I9" s="2">
        <v>9</v>
      </c>
      <c r="J9" s="24">
        <v>10</v>
      </c>
      <c r="K9" s="2">
        <v>11</v>
      </c>
      <c r="L9" s="24">
        <v>12</v>
      </c>
    </row>
    <row r="10" spans="1:12" ht="60" customHeight="1" x14ac:dyDescent="0.25">
      <c r="A10" s="28">
        <v>1</v>
      </c>
      <c r="B10" s="26" t="s">
        <v>14</v>
      </c>
      <c r="C10" s="27"/>
      <c r="D10" s="27"/>
      <c r="E10" s="27"/>
      <c r="F10" s="28"/>
      <c r="G10" s="28"/>
      <c r="H10" s="27"/>
      <c r="I10" s="27"/>
      <c r="J10" s="27"/>
      <c r="K10" s="27"/>
      <c r="L10" s="29"/>
    </row>
    <row r="11" spans="1:12" ht="54.75" customHeight="1" x14ac:dyDescent="0.25">
      <c r="A11" s="28">
        <v>2</v>
      </c>
      <c r="B11" s="30" t="s">
        <v>32</v>
      </c>
      <c r="C11" s="27"/>
      <c r="D11" s="31"/>
      <c r="E11" s="31"/>
      <c r="F11" s="31"/>
      <c r="G11" s="31"/>
      <c r="H11" s="31"/>
      <c r="I11" s="31"/>
      <c r="J11" s="31"/>
      <c r="K11" s="31"/>
      <c r="L11" s="29"/>
    </row>
    <row r="12" spans="1:12" ht="39.75" customHeight="1" x14ac:dyDescent="0.25">
      <c r="A12" s="28">
        <v>3</v>
      </c>
      <c r="B12" s="30" t="s">
        <v>31</v>
      </c>
      <c r="C12" s="27"/>
      <c r="D12" s="31"/>
      <c r="E12" s="31"/>
      <c r="F12" s="31"/>
      <c r="G12" s="31"/>
      <c r="H12" s="31"/>
      <c r="I12" s="31"/>
      <c r="J12" s="31"/>
      <c r="K12" s="31"/>
      <c r="L12" s="29"/>
    </row>
    <row r="13" spans="1:12" s="43" customFormat="1" ht="33" customHeight="1" x14ac:dyDescent="0.25">
      <c r="A13" s="28">
        <v>4</v>
      </c>
      <c r="B13" s="32" t="s">
        <v>30</v>
      </c>
      <c r="C13" s="33" t="s">
        <v>18</v>
      </c>
      <c r="D13" s="31">
        <f>E13</f>
        <v>1228</v>
      </c>
      <c r="E13" s="31">
        <v>1228</v>
      </c>
      <c r="F13" s="31">
        <f>E13*1.2</f>
        <v>1473.6</v>
      </c>
      <c r="G13" s="31">
        <v>396</v>
      </c>
      <c r="H13" s="31">
        <f>G13*F13</f>
        <v>583545.59999999998</v>
      </c>
      <c r="I13" s="31">
        <v>396</v>
      </c>
      <c r="J13" s="31"/>
      <c r="K13" s="31"/>
      <c r="L13" s="35">
        <v>45717</v>
      </c>
    </row>
    <row r="14" spans="1:12" ht="21.75" customHeight="1" x14ac:dyDescent="0.25">
      <c r="A14" s="28">
        <v>5</v>
      </c>
      <c r="B14" s="40" t="s">
        <v>15</v>
      </c>
      <c r="C14" s="27"/>
      <c r="D14" s="31"/>
      <c r="E14" s="31"/>
      <c r="F14" s="31"/>
      <c r="G14" s="31"/>
      <c r="H14" s="31"/>
      <c r="I14" s="31"/>
      <c r="J14" s="31"/>
      <c r="K14" s="31"/>
      <c r="L14" s="29"/>
    </row>
    <row r="15" spans="1:12" x14ac:dyDescent="0.25">
      <c r="A15" s="28">
        <v>6</v>
      </c>
      <c r="B15" s="33" t="s">
        <v>16</v>
      </c>
      <c r="C15" s="33"/>
      <c r="D15" s="37"/>
      <c r="E15" s="36"/>
      <c r="F15" s="34">
        <f t="shared" ref="F15:F24" si="0">E15*1.2</f>
        <v>0</v>
      </c>
      <c r="G15" s="38"/>
      <c r="H15" s="34">
        <f t="shared" ref="H15:H24" si="1">F15*G15</f>
        <v>0</v>
      </c>
      <c r="I15" s="38"/>
      <c r="J15" s="38"/>
      <c r="K15" s="38"/>
      <c r="L15" s="35"/>
    </row>
    <row r="16" spans="1:12" x14ac:dyDescent="0.25">
      <c r="A16" s="28">
        <v>7</v>
      </c>
      <c r="B16" s="32" t="s">
        <v>17</v>
      </c>
      <c r="C16" s="33" t="s">
        <v>18</v>
      </c>
      <c r="D16" s="37">
        <f>E16</f>
        <v>2090</v>
      </c>
      <c r="E16" s="36">
        <v>2090</v>
      </c>
      <c r="F16" s="34">
        <f t="shared" si="0"/>
        <v>2508</v>
      </c>
      <c r="G16" s="38">
        <v>125.29</v>
      </c>
      <c r="H16" s="34">
        <f t="shared" si="1"/>
        <v>314227.32</v>
      </c>
      <c r="I16" s="38">
        <v>125.29</v>
      </c>
      <c r="J16" s="38"/>
      <c r="K16" s="38"/>
      <c r="L16" s="35">
        <v>45717</v>
      </c>
    </row>
    <row r="17" spans="1:12" x14ac:dyDescent="0.25">
      <c r="A17" s="28">
        <v>8</v>
      </c>
      <c r="B17" s="32" t="s">
        <v>19</v>
      </c>
      <c r="C17" s="33" t="s">
        <v>18</v>
      </c>
      <c r="D17" s="37">
        <f>E17</f>
        <v>3350</v>
      </c>
      <c r="E17" s="36">
        <v>3350</v>
      </c>
      <c r="F17" s="34">
        <f t="shared" si="0"/>
        <v>4020</v>
      </c>
      <c r="G17" s="38">
        <v>200.33</v>
      </c>
      <c r="H17" s="34">
        <f t="shared" si="1"/>
        <v>805326.60000000009</v>
      </c>
      <c r="I17" s="38">
        <v>200.33</v>
      </c>
      <c r="J17" s="38"/>
      <c r="K17" s="38"/>
      <c r="L17" s="35">
        <v>45717</v>
      </c>
    </row>
    <row r="18" spans="1:12" x14ac:dyDescent="0.25">
      <c r="A18" s="28">
        <v>9</v>
      </c>
      <c r="B18" s="33" t="s">
        <v>20</v>
      </c>
      <c r="C18" s="33"/>
      <c r="D18" s="37"/>
      <c r="E18" s="36"/>
      <c r="F18" s="34">
        <f t="shared" si="0"/>
        <v>0</v>
      </c>
      <c r="G18" s="38"/>
      <c r="H18" s="34">
        <f t="shared" si="1"/>
        <v>0</v>
      </c>
      <c r="I18" s="38"/>
      <c r="J18" s="38"/>
      <c r="K18" s="38"/>
      <c r="L18" s="35"/>
    </row>
    <row r="19" spans="1:12" x14ac:dyDescent="0.25">
      <c r="A19" s="28">
        <v>10</v>
      </c>
      <c r="B19" s="32" t="s">
        <v>17</v>
      </c>
      <c r="C19" s="33" t="s">
        <v>18</v>
      </c>
      <c r="D19" s="37">
        <f t="shared" ref="D19:D20" si="2">E19</f>
        <v>2090</v>
      </c>
      <c r="E19" s="36">
        <v>2090</v>
      </c>
      <c r="F19" s="34">
        <f t="shared" si="0"/>
        <v>2508</v>
      </c>
      <c r="G19" s="38">
        <v>11.35</v>
      </c>
      <c r="H19" s="34">
        <f t="shared" si="1"/>
        <v>28465.8</v>
      </c>
      <c r="I19" s="38">
        <v>11.35</v>
      </c>
      <c r="J19" s="38"/>
      <c r="K19" s="38"/>
      <c r="L19" s="35">
        <v>45717</v>
      </c>
    </row>
    <row r="20" spans="1:12" x14ac:dyDescent="0.25">
      <c r="A20" s="28">
        <v>11</v>
      </c>
      <c r="B20" s="32" t="s">
        <v>21</v>
      </c>
      <c r="C20" s="33" t="s">
        <v>22</v>
      </c>
      <c r="D20" s="37">
        <f t="shared" si="2"/>
        <v>37800</v>
      </c>
      <c r="E20" s="36">
        <v>37800</v>
      </c>
      <c r="F20" s="34">
        <f t="shared" si="0"/>
        <v>45360</v>
      </c>
      <c r="G20" s="38">
        <v>7</v>
      </c>
      <c r="H20" s="34">
        <f t="shared" si="1"/>
        <v>317520</v>
      </c>
      <c r="I20" s="38">
        <v>7</v>
      </c>
      <c r="J20" s="38"/>
      <c r="K20" s="38"/>
      <c r="L20" s="35">
        <v>45717</v>
      </c>
    </row>
    <row r="21" spans="1:12" x14ac:dyDescent="0.25">
      <c r="A21" s="28">
        <v>12</v>
      </c>
      <c r="B21" s="33" t="s">
        <v>23</v>
      </c>
      <c r="C21" s="33"/>
      <c r="D21" s="37"/>
      <c r="E21" s="36"/>
      <c r="F21" s="34">
        <f t="shared" si="0"/>
        <v>0</v>
      </c>
      <c r="G21" s="38"/>
      <c r="H21" s="34">
        <f t="shared" si="1"/>
        <v>0</v>
      </c>
      <c r="I21" s="38"/>
      <c r="J21" s="38"/>
      <c r="K21" s="38"/>
      <c r="L21" s="35"/>
    </row>
    <row r="22" spans="1:12" x14ac:dyDescent="0.25">
      <c r="A22" s="28">
        <v>13</v>
      </c>
      <c r="B22" s="32" t="s">
        <v>19</v>
      </c>
      <c r="C22" s="33" t="s">
        <v>18</v>
      </c>
      <c r="D22" s="37">
        <f>E22</f>
        <v>3350</v>
      </c>
      <c r="E22" s="36">
        <v>3350</v>
      </c>
      <c r="F22" s="34">
        <f t="shared" si="0"/>
        <v>4020</v>
      </c>
      <c r="G22" s="38">
        <v>33.15</v>
      </c>
      <c r="H22" s="34">
        <f t="shared" si="1"/>
        <v>133263</v>
      </c>
      <c r="I22" s="38">
        <v>33.15</v>
      </c>
      <c r="J22" s="38"/>
      <c r="K22" s="38"/>
      <c r="L22" s="35">
        <v>45717</v>
      </c>
    </row>
    <row r="23" spans="1:12" ht="26" x14ac:dyDescent="0.25">
      <c r="A23" s="28">
        <v>14</v>
      </c>
      <c r="B23" s="33" t="s">
        <v>24</v>
      </c>
      <c r="C23" s="33"/>
      <c r="D23" s="37"/>
      <c r="E23" s="36"/>
      <c r="F23" s="34">
        <f t="shared" si="0"/>
        <v>0</v>
      </c>
      <c r="G23" s="38"/>
      <c r="H23" s="34">
        <f t="shared" si="1"/>
        <v>0</v>
      </c>
      <c r="I23" s="38"/>
      <c r="J23" s="38"/>
      <c r="K23" s="38"/>
      <c r="L23" s="35"/>
    </row>
    <row r="24" spans="1:12" x14ac:dyDescent="0.25">
      <c r="A24" s="28">
        <v>15</v>
      </c>
      <c r="B24" s="32" t="s">
        <v>19</v>
      </c>
      <c r="C24" s="33" t="s">
        <v>18</v>
      </c>
      <c r="D24" s="37">
        <f>E24</f>
        <v>3350</v>
      </c>
      <c r="E24" s="36">
        <v>3350</v>
      </c>
      <c r="F24" s="34">
        <f t="shared" si="0"/>
        <v>4020</v>
      </c>
      <c r="G24" s="38">
        <v>780</v>
      </c>
      <c r="H24" s="34">
        <f t="shared" si="1"/>
        <v>3135600</v>
      </c>
      <c r="I24" s="38">
        <v>780</v>
      </c>
      <c r="J24" s="38"/>
      <c r="K24" s="38"/>
      <c r="L24" s="35">
        <v>45717</v>
      </c>
    </row>
    <row r="25" spans="1:12" x14ac:dyDescent="0.25">
      <c r="A25" s="3"/>
      <c r="B25" s="7"/>
      <c r="C25" s="3"/>
      <c r="D25" s="4"/>
      <c r="E25" s="4"/>
      <c r="F25" s="4"/>
      <c r="G25" s="4"/>
      <c r="H25" s="4"/>
      <c r="I25" s="4"/>
      <c r="J25" s="4"/>
      <c r="K25" s="4"/>
      <c r="L25" s="5"/>
    </row>
    <row r="26" spans="1:12" ht="15.75" customHeight="1" x14ac:dyDescent="0.3">
      <c r="A26" s="6"/>
      <c r="B26" s="45"/>
      <c r="C26" s="45"/>
      <c r="D26" s="45"/>
      <c r="E26" s="45"/>
      <c r="F26" s="7"/>
      <c r="G26" s="17"/>
      <c r="H26" s="4"/>
      <c r="I26" s="18"/>
      <c r="J26" s="19"/>
      <c r="K26" s="18"/>
      <c r="L26" s="20"/>
    </row>
    <row r="27" spans="1:12" ht="15" x14ac:dyDescent="0.3">
      <c r="A27" s="42"/>
      <c r="B27" s="46" t="s">
        <v>25</v>
      </c>
      <c r="C27" s="46"/>
      <c r="D27" s="46"/>
      <c r="E27" s="46"/>
      <c r="F27" s="46"/>
      <c r="G27" s="8"/>
      <c r="H27" s="9"/>
      <c r="I27" s="9"/>
      <c r="J27" s="10"/>
      <c r="K27" s="9"/>
      <c r="L27" s="11"/>
    </row>
    <row r="28" spans="1:12" ht="15" x14ac:dyDescent="0.3">
      <c r="A28" s="42"/>
      <c r="B28" s="46" t="s">
        <v>26</v>
      </c>
      <c r="C28" s="46"/>
      <c r="D28" s="46"/>
      <c r="E28" s="46"/>
      <c r="F28" s="46"/>
      <c r="G28" s="8"/>
      <c r="H28" s="9"/>
      <c r="I28" s="9"/>
      <c r="J28" s="10"/>
      <c r="K28" s="9"/>
      <c r="L28" s="11"/>
    </row>
    <row r="29" spans="1:12" ht="19.5" customHeight="1" x14ac:dyDescent="0.3">
      <c r="A29" s="42"/>
      <c r="B29" s="9" t="s">
        <v>27</v>
      </c>
      <c r="C29" s="10"/>
      <c r="D29" s="9"/>
      <c r="E29" s="10"/>
      <c r="F29" s="9"/>
      <c r="G29" s="8"/>
      <c r="H29" s="9"/>
      <c r="I29" s="9"/>
      <c r="J29" s="10"/>
      <c r="K29" s="9"/>
      <c r="L29" s="11"/>
    </row>
    <row r="30" spans="1:12" ht="21.75" customHeight="1" x14ac:dyDescent="0.3">
      <c r="A30" s="42"/>
      <c r="B30" s="9" t="s">
        <v>28</v>
      </c>
      <c r="C30" s="9"/>
      <c r="D30" s="9"/>
      <c r="E30" s="9"/>
      <c r="F30" s="9"/>
      <c r="G30" s="9"/>
      <c r="H30" s="9"/>
      <c r="I30" s="9"/>
      <c r="J30" s="9"/>
      <c r="K30" s="9"/>
      <c r="L30" s="11"/>
    </row>
    <row r="31" spans="1:12" ht="63" customHeight="1" x14ac:dyDescent="0.3">
      <c r="A31" s="42"/>
      <c r="B31" s="44" t="s">
        <v>29</v>
      </c>
      <c r="C31" s="44"/>
      <c r="D31" s="44"/>
      <c r="E31" s="44"/>
      <c r="F31" s="44"/>
      <c r="G31" s="44"/>
      <c r="H31" s="44"/>
      <c r="I31" s="44"/>
      <c r="J31" s="10"/>
      <c r="K31" s="9"/>
      <c r="L31" s="11"/>
    </row>
    <row r="32" spans="1:12" ht="8.25" customHeight="1" x14ac:dyDescent="0.3">
      <c r="A32" s="42"/>
      <c r="B32" s="9"/>
      <c r="C32" s="10"/>
      <c r="D32" s="9"/>
      <c r="E32" s="10"/>
      <c r="F32" s="9"/>
      <c r="G32" s="8"/>
      <c r="H32" s="9"/>
      <c r="I32" s="9"/>
      <c r="J32" s="10"/>
      <c r="K32" s="9"/>
      <c r="L32" s="11"/>
    </row>
  </sheetData>
  <mergeCells count="17">
    <mergeCell ref="K1:L1"/>
    <mergeCell ref="K7:K8"/>
    <mergeCell ref="L7:L8"/>
    <mergeCell ref="F7:F8"/>
    <mergeCell ref="G7:G8"/>
    <mergeCell ref="H7:H8"/>
    <mergeCell ref="B31:I31"/>
    <mergeCell ref="B26:E26"/>
    <mergeCell ref="B27:F27"/>
    <mergeCell ref="B28:F28"/>
    <mergeCell ref="A1:C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2025-02-26T06:30:49Z</dcterms:modified>
</cp:coreProperties>
</file>